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LY3\Desktop\Working_Final\"/>
    </mc:Choice>
  </mc:AlternateContent>
  <bookViews>
    <workbookView xWindow="0" yWindow="0" windowWidth="20160" windowHeight="9420"/>
  </bookViews>
  <sheets>
    <sheet name="Loan Tables" sheetId="1" r:id="rId1"/>
  </sheets>
  <definedNames>
    <definedName name="ColumnTitleRegion1.A7.E43.LoanTables">'Loan Tables'!$A$7:$E$43</definedName>
    <definedName name="ColumnTitleRegion2.G7.K67.LoanTables">'Loan Tables'!$G$7:$K$67</definedName>
  </definedNames>
  <calcPr calcId="162913"/>
</workbook>
</file>

<file path=xl/calcChain.xml><?xml version="1.0" encoding="utf-8"?>
<calcChain xmlns="http://schemas.openxmlformats.org/spreadsheetml/2006/main">
  <c r="I8" i="1" l="1"/>
  <c r="H8" i="1"/>
  <c r="C8" i="1"/>
  <c r="B8" i="1"/>
  <c r="D8" i="1" s="1"/>
  <c r="E8" i="1" s="1"/>
  <c r="B9" i="1" s="1"/>
  <c r="C9" i="1" l="1"/>
  <c r="D9" i="1" s="1"/>
  <c r="E9" i="1" s="1"/>
  <c r="B10" i="1" s="1"/>
  <c r="J8" i="1"/>
  <c r="K8" i="1" s="1"/>
  <c r="H9" i="1" s="1"/>
  <c r="C10" i="1" l="1"/>
  <c r="D10" i="1" s="1"/>
  <c r="E10" i="1" s="1"/>
  <c r="B11" i="1" s="1"/>
  <c r="I9" i="1"/>
  <c r="J9" i="1" s="1"/>
  <c r="K9" i="1" s="1"/>
  <c r="H10" i="1" s="1"/>
  <c r="I10" i="1" l="1"/>
  <c r="J10" i="1" s="1"/>
  <c r="K10" i="1" s="1"/>
  <c r="H11" i="1" s="1"/>
  <c r="C11" i="1"/>
  <c r="D11" i="1" s="1"/>
  <c r="E11" i="1" s="1"/>
  <c r="B12" i="1" s="1"/>
  <c r="C12" i="1" l="1"/>
  <c r="D12" i="1" s="1"/>
  <c r="E12" i="1" s="1"/>
  <c r="B13" i="1" s="1"/>
  <c r="I11" i="1"/>
  <c r="J11" i="1" s="1"/>
  <c r="K11" i="1" s="1"/>
  <c r="H12" i="1" s="1"/>
  <c r="I12" i="1" l="1"/>
  <c r="J12" i="1" s="1"/>
  <c r="K12" i="1" s="1"/>
  <c r="H13" i="1" s="1"/>
  <c r="C13" i="1"/>
  <c r="D13" i="1" s="1"/>
  <c r="E13" i="1" s="1"/>
  <c r="B14" i="1" s="1"/>
  <c r="C14" i="1" l="1"/>
  <c r="D14" i="1" s="1"/>
  <c r="E14" i="1" s="1"/>
  <c r="B15" i="1" s="1"/>
  <c r="I13" i="1"/>
  <c r="J13" i="1" s="1"/>
  <c r="K13" i="1" s="1"/>
  <c r="H14" i="1" s="1"/>
  <c r="I14" i="1" l="1"/>
  <c r="J14" i="1" s="1"/>
  <c r="K14" i="1" s="1"/>
  <c r="H15" i="1" s="1"/>
  <c r="C15" i="1"/>
  <c r="D15" i="1" s="1"/>
  <c r="E15" i="1" s="1"/>
  <c r="B16" i="1" s="1"/>
  <c r="C16" i="1" l="1"/>
  <c r="D16" i="1" s="1"/>
  <c r="E16" i="1" s="1"/>
  <c r="B17" i="1" s="1"/>
  <c r="I15" i="1"/>
  <c r="J15" i="1" s="1"/>
  <c r="K15" i="1" s="1"/>
  <c r="H16" i="1" s="1"/>
  <c r="I16" i="1" l="1"/>
  <c r="J16" i="1" s="1"/>
  <c r="K16" i="1" s="1"/>
  <c r="H17" i="1" s="1"/>
  <c r="C17" i="1"/>
  <c r="D17" i="1" s="1"/>
  <c r="E17" i="1" s="1"/>
  <c r="B18" i="1" s="1"/>
  <c r="C18" i="1" l="1"/>
  <c r="D18" i="1" s="1"/>
  <c r="E18" i="1" s="1"/>
  <c r="B19" i="1" s="1"/>
  <c r="I17" i="1"/>
  <c r="J17" i="1" s="1"/>
  <c r="K17" i="1" s="1"/>
  <c r="H18" i="1" s="1"/>
  <c r="I18" i="1" l="1"/>
  <c r="J18" i="1" s="1"/>
  <c r="K18" i="1" s="1"/>
  <c r="H19" i="1" s="1"/>
  <c r="C19" i="1"/>
  <c r="D19" i="1" s="1"/>
  <c r="E19" i="1" s="1"/>
  <c r="B20" i="1" s="1"/>
  <c r="C20" i="1" l="1"/>
  <c r="D20" i="1" s="1"/>
  <c r="E20" i="1" s="1"/>
  <c r="B21" i="1" s="1"/>
  <c r="I19" i="1"/>
  <c r="J19" i="1" s="1"/>
  <c r="K19" i="1" s="1"/>
  <c r="H20" i="1" s="1"/>
  <c r="I20" i="1" l="1"/>
  <c r="J20" i="1" s="1"/>
  <c r="K20" i="1" s="1"/>
  <c r="H21" i="1" s="1"/>
  <c r="C21" i="1"/>
  <c r="D21" i="1" s="1"/>
  <c r="E21" i="1" s="1"/>
  <c r="B22" i="1" s="1"/>
  <c r="C22" i="1" l="1"/>
  <c r="D22" i="1" s="1"/>
  <c r="E22" i="1" s="1"/>
  <c r="B23" i="1" s="1"/>
  <c r="I21" i="1"/>
  <c r="J21" i="1" s="1"/>
  <c r="K21" i="1" s="1"/>
  <c r="H22" i="1" s="1"/>
  <c r="I22" i="1" l="1"/>
  <c r="J22" i="1" s="1"/>
  <c r="K22" i="1" s="1"/>
  <c r="H23" i="1" s="1"/>
  <c r="C23" i="1"/>
  <c r="D23" i="1" s="1"/>
  <c r="E23" i="1" s="1"/>
  <c r="B24" i="1" s="1"/>
  <c r="C24" i="1" l="1"/>
  <c r="D24" i="1" s="1"/>
  <c r="E24" i="1" s="1"/>
  <c r="B25" i="1" s="1"/>
  <c r="I23" i="1"/>
  <c r="J23" i="1" s="1"/>
  <c r="K23" i="1" s="1"/>
  <c r="H24" i="1" s="1"/>
  <c r="I24" i="1" l="1"/>
  <c r="J24" i="1" s="1"/>
  <c r="K24" i="1" s="1"/>
  <c r="H25" i="1" s="1"/>
  <c r="C25" i="1"/>
  <c r="D25" i="1" s="1"/>
  <c r="E25" i="1" s="1"/>
  <c r="B26" i="1" s="1"/>
  <c r="C26" i="1" l="1"/>
  <c r="D26" i="1" s="1"/>
  <c r="E26" i="1" s="1"/>
  <c r="B27" i="1" s="1"/>
  <c r="I25" i="1"/>
  <c r="J25" i="1" s="1"/>
  <c r="K25" i="1" s="1"/>
  <c r="H26" i="1" s="1"/>
  <c r="I26" i="1" l="1"/>
  <c r="J26" i="1" s="1"/>
  <c r="K26" i="1" s="1"/>
  <c r="H27" i="1" s="1"/>
  <c r="C27" i="1"/>
  <c r="D27" i="1" s="1"/>
  <c r="E27" i="1" s="1"/>
  <c r="B28" i="1" s="1"/>
  <c r="C28" i="1" l="1"/>
  <c r="D28" i="1" s="1"/>
  <c r="E28" i="1" s="1"/>
  <c r="B29" i="1" s="1"/>
  <c r="I27" i="1"/>
  <c r="J27" i="1" s="1"/>
  <c r="K27" i="1" s="1"/>
  <c r="H28" i="1" s="1"/>
  <c r="I28" i="1" l="1"/>
  <c r="J28" i="1" s="1"/>
  <c r="K28" i="1" s="1"/>
  <c r="H29" i="1" s="1"/>
  <c r="C29" i="1"/>
  <c r="D29" i="1" s="1"/>
  <c r="E29" i="1" s="1"/>
  <c r="B30" i="1" s="1"/>
  <c r="C30" i="1" l="1"/>
  <c r="D30" i="1" s="1"/>
  <c r="E30" i="1" s="1"/>
  <c r="B31" i="1" s="1"/>
  <c r="I29" i="1"/>
  <c r="J29" i="1" s="1"/>
  <c r="K29" i="1" s="1"/>
  <c r="H30" i="1" s="1"/>
  <c r="I30" i="1" l="1"/>
  <c r="J30" i="1" s="1"/>
  <c r="K30" i="1" s="1"/>
  <c r="H31" i="1" s="1"/>
  <c r="C31" i="1"/>
  <c r="D31" i="1" s="1"/>
  <c r="E31" i="1" s="1"/>
  <c r="B32" i="1" s="1"/>
  <c r="C32" i="1" l="1"/>
  <c r="D32" i="1" s="1"/>
  <c r="E32" i="1" s="1"/>
  <c r="B33" i="1" s="1"/>
  <c r="I31" i="1"/>
  <c r="J31" i="1" s="1"/>
  <c r="K31" i="1" s="1"/>
  <c r="H32" i="1" s="1"/>
  <c r="I32" i="1" l="1"/>
  <c r="J32" i="1" s="1"/>
  <c r="K32" i="1" s="1"/>
  <c r="H33" i="1" s="1"/>
  <c r="C33" i="1"/>
  <c r="D33" i="1" s="1"/>
  <c r="E33" i="1" s="1"/>
  <c r="B34" i="1" s="1"/>
  <c r="C34" i="1" l="1"/>
  <c r="D34" i="1" s="1"/>
  <c r="E34" i="1" s="1"/>
  <c r="B35" i="1" s="1"/>
  <c r="I33" i="1"/>
  <c r="J33" i="1" s="1"/>
  <c r="K33" i="1" s="1"/>
  <c r="H34" i="1" s="1"/>
  <c r="I34" i="1" l="1"/>
  <c r="J34" i="1" s="1"/>
  <c r="K34" i="1" s="1"/>
  <c r="H35" i="1" s="1"/>
  <c r="C35" i="1"/>
  <c r="D35" i="1"/>
  <c r="E35" i="1" s="1"/>
  <c r="B36" i="1" s="1"/>
  <c r="I35" i="1" l="1"/>
  <c r="J35" i="1"/>
  <c r="K35" i="1" s="1"/>
  <c r="H36" i="1" s="1"/>
  <c r="C36" i="1"/>
  <c r="D36" i="1"/>
  <c r="E36" i="1" s="1"/>
  <c r="B37" i="1" s="1"/>
  <c r="C37" i="1" l="1"/>
  <c r="D37" i="1"/>
  <c r="E37" i="1" s="1"/>
  <c r="B38" i="1" s="1"/>
  <c r="I36" i="1"/>
  <c r="J36" i="1"/>
  <c r="K36" i="1" s="1"/>
  <c r="H37" i="1" s="1"/>
  <c r="I37" i="1" l="1"/>
  <c r="J37" i="1"/>
  <c r="K37" i="1" s="1"/>
  <c r="H38" i="1" s="1"/>
  <c r="C38" i="1"/>
  <c r="D38" i="1"/>
  <c r="E38" i="1" s="1"/>
  <c r="B39" i="1" s="1"/>
  <c r="C39" i="1" l="1"/>
  <c r="D39" i="1"/>
  <c r="E39" i="1" s="1"/>
  <c r="B40" i="1" s="1"/>
  <c r="I38" i="1"/>
  <c r="J38" i="1"/>
  <c r="K38" i="1" s="1"/>
  <c r="H39" i="1" s="1"/>
  <c r="I39" i="1" l="1"/>
  <c r="J39" i="1"/>
  <c r="K39" i="1" s="1"/>
  <c r="H40" i="1" s="1"/>
  <c r="C40" i="1"/>
  <c r="D40" i="1"/>
  <c r="E40" i="1" s="1"/>
  <c r="B41" i="1" s="1"/>
  <c r="C41" i="1" l="1"/>
  <c r="D41" i="1"/>
  <c r="E41" i="1" s="1"/>
  <c r="B42" i="1" s="1"/>
  <c r="I40" i="1"/>
  <c r="J40" i="1"/>
  <c r="K40" i="1" s="1"/>
  <c r="H41" i="1" s="1"/>
  <c r="I41" i="1" l="1"/>
  <c r="J41" i="1"/>
  <c r="K41" i="1" s="1"/>
  <c r="H42" i="1" s="1"/>
  <c r="C42" i="1"/>
  <c r="D42" i="1"/>
  <c r="E42" i="1" s="1"/>
  <c r="B43" i="1" s="1"/>
  <c r="C43" i="1" l="1"/>
  <c r="D43" i="1"/>
  <c r="E43" i="1" s="1"/>
  <c r="I42" i="1"/>
  <c r="J42" i="1"/>
  <c r="K42" i="1" s="1"/>
  <c r="H43" i="1" s="1"/>
  <c r="I43" i="1" l="1"/>
  <c r="J43" i="1"/>
  <c r="K43" i="1" s="1"/>
  <c r="H44" i="1" s="1"/>
  <c r="I44" i="1" l="1"/>
  <c r="J44" i="1"/>
  <c r="K44" i="1" s="1"/>
  <c r="H45" i="1" s="1"/>
  <c r="I45" i="1" l="1"/>
  <c r="J45" i="1"/>
  <c r="K45" i="1" s="1"/>
  <c r="H46" i="1" s="1"/>
  <c r="I46" i="1" l="1"/>
  <c r="J46" i="1"/>
  <c r="K46" i="1" s="1"/>
  <c r="H47" i="1" s="1"/>
  <c r="I47" i="1" l="1"/>
  <c r="J47" i="1"/>
  <c r="K47" i="1" s="1"/>
  <c r="H48" i="1" s="1"/>
  <c r="I48" i="1" l="1"/>
  <c r="J48" i="1"/>
  <c r="K48" i="1" s="1"/>
  <c r="H49" i="1" s="1"/>
  <c r="I49" i="1" l="1"/>
  <c r="J49" i="1"/>
  <c r="K49" i="1" s="1"/>
  <c r="H50" i="1" s="1"/>
  <c r="I50" i="1" l="1"/>
  <c r="J50" i="1"/>
  <c r="K50" i="1" s="1"/>
  <c r="H51" i="1" s="1"/>
  <c r="I51" i="1" l="1"/>
  <c r="J51" i="1"/>
  <c r="K51" i="1" s="1"/>
  <c r="H52" i="1" s="1"/>
  <c r="I52" i="1" l="1"/>
  <c r="J52" i="1"/>
  <c r="K52" i="1" s="1"/>
  <c r="H53" i="1" s="1"/>
  <c r="I53" i="1" l="1"/>
  <c r="J53" i="1"/>
  <c r="K53" i="1" s="1"/>
  <c r="H54" i="1" s="1"/>
  <c r="I54" i="1" l="1"/>
  <c r="J54" i="1"/>
  <c r="K54" i="1" s="1"/>
  <c r="H55" i="1" s="1"/>
  <c r="I55" i="1" l="1"/>
  <c r="J55" i="1"/>
  <c r="K55" i="1" s="1"/>
  <c r="H56" i="1" s="1"/>
  <c r="I56" i="1" l="1"/>
  <c r="J56" i="1"/>
  <c r="K56" i="1" s="1"/>
  <c r="H57" i="1" s="1"/>
  <c r="I57" i="1" l="1"/>
  <c r="J57" i="1"/>
  <c r="K57" i="1" s="1"/>
  <c r="H58" i="1" s="1"/>
  <c r="I58" i="1" l="1"/>
  <c r="J58" i="1"/>
  <c r="K58" i="1" s="1"/>
  <c r="H59" i="1" s="1"/>
  <c r="I59" i="1" l="1"/>
  <c r="J59" i="1"/>
  <c r="K59" i="1" s="1"/>
  <c r="H60" i="1" s="1"/>
  <c r="I60" i="1" l="1"/>
  <c r="J60" i="1"/>
  <c r="K60" i="1" s="1"/>
  <c r="H61" i="1" s="1"/>
  <c r="I61" i="1" l="1"/>
  <c r="J61" i="1"/>
  <c r="K61" i="1" s="1"/>
  <c r="H62" i="1" s="1"/>
  <c r="I62" i="1" l="1"/>
  <c r="J62" i="1"/>
  <c r="K62" i="1" s="1"/>
  <c r="H63" i="1" s="1"/>
  <c r="I63" i="1" l="1"/>
  <c r="J63" i="1"/>
  <c r="K63" i="1" s="1"/>
  <c r="H64" i="1" s="1"/>
  <c r="I64" i="1" l="1"/>
  <c r="J64" i="1"/>
  <c r="K64" i="1" s="1"/>
  <c r="H65" i="1" s="1"/>
  <c r="I65" i="1" l="1"/>
  <c r="J65" i="1"/>
  <c r="K65" i="1" s="1"/>
  <c r="H66" i="1" s="1"/>
  <c r="I66" i="1" l="1"/>
  <c r="J66" i="1"/>
  <c r="K66" i="1" s="1"/>
  <c r="H67" i="1" s="1"/>
  <c r="I67" i="1" l="1"/>
  <c r="J67" i="1"/>
  <c r="K67" i="1" s="1"/>
</calcChain>
</file>

<file path=xl/sharedStrings.xml><?xml version="1.0" encoding="utf-8"?>
<sst xmlns="http://schemas.openxmlformats.org/spreadsheetml/2006/main" count="20" uniqueCount="11">
  <si>
    <t xml:space="preserve">3 Year Loan Table </t>
  </si>
  <si>
    <t xml:space="preserve">5 Year Loan Table </t>
  </si>
  <si>
    <t>Amount Borrowed</t>
  </si>
  <si>
    <t>Annual Interest Rate (r)</t>
  </si>
  <si>
    <t>Monthly Repayment (R)</t>
  </si>
  <si>
    <t>Month (n)</t>
  </si>
  <si>
    <t>Principal (P)</t>
  </si>
  <si>
    <t>Interest (I)</t>
  </si>
  <si>
    <t>P+I</t>
  </si>
  <si>
    <t>P+I-R</t>
  </si>
  <si>
    <t>Enter data into the below three cells only. This table assumes the same number of days in each month, such that, I=Prn or I=Pr/12.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</si>
</sst>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0"/>
      <color rgb="FF00000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0" xfId="0" applyFont="1" applyBorder="1" applyAlignment="1"/>
    <xf numFmtId="164" fontId="1" fillId="2" borderId="3" xfId="0" applyNumberFormat="1" applyFont="1" applyFill="1" applyBorder="1" applyAlignment="1">
      <alignment wrapText="1"/>
    </xf>
    <xf numFmtId="10" fontId="1" fillId="2" borderId="3" xfId="0" applyNumberFormat="1" applyFont="1" applyFill="1" applyBorder="1" applyAlignment="1">
      <alignment wrapText="1"/>
    </xf>
    <xf numFmtId="0" fontId="2" fillId="0" borderId="0" xfId="0" applyFont="1" applyFill="1" applyBorder="1" applyAlignment="1"/>
    <xf numFmtId="0" fontId="1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1" fillId="0" borderId="0" xfId="0" applyFont="1" applyFill="1" applyBorder="1" applyAlignment="1"/>
    <xf numFmtId="0" fontId="4" fillId="0" borderId="0" xfId="0" applyFont="1" applyFill="1" applyBorder="1" applyAlignment="1"/>
    <xf numFmtId="0" fontId="3" fillId="0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3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2"/>
  <sheetViews>
    <sheetView tabSelected="1" workbookViewId="0">
      <selection activeCell="B13" sqref="B13"/>
    </sheetView>
  </sheetViews>
  <sheetFormatPr defaultColWidth="14.44140625" defaultRowHeight="15.75" customHeight="1" x14ac:dyDescent="0.25"/>
  <cols>
    <col min="6" max="6" width="36.77734375" customWidth="1"/>
  </cols>
  <sheetData>
    <row r="1" spans="1:33" ht="15.75" customHeight="1" x14ac:dyDescent="0.3">
      <c r="A1" s="11" t="s">
        <v>0</v>
      </c>
      <c r="B1" s="4"/>
      <c r="C1" s="4"/>
      <c r="D1" s="4"/>
      <c r="E1" s="4"/>
      <c r="F1" s="1"/>
      <c r="G1" s="11" t="s">
        <v>1</v>
      </c>
      <c r="H1" s="4"/>
      <c r="I1" s="4"/>
      <c r="J1" s="4"/>
      <c r="K1" s="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3.2" customHeight="1" x14ac:dyDescent="0.25">
      <c r="A2" s="7" t="s">
        <v>10</v>
      </c>
      <c r="B2" s="4"/>
      <c r="C2" s="4"/>
      <c r="D2" s="4"/>
      <c r="E2" s="4"/>
      <c r="F2" s="1"/>
      <c r="G2" s="7" t="s">
        <v>10</v>
      </c>
      <c r="H2" s="4"/>
      <c r="I2" s="4"/>
      <c r="J2" s="4"/>
      <c r="K2" s="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5.75" customHeight="1" x14ac:dyDescent="0.25">
      <c r="A3" s="16" t="s">
        <v>2</v>
      </c>
      <c r="B3" s="5">
        <v>15000</v>
      </c>
      <c r="C3" s="4"/>
      <c r="D3" s="4"/>
      <c r="E3" s="4"/>
      <c r="F3" s="1"/>
      <c r="G3" s="16" t="s">
        <v>2</v>
      </c>
      <c r="H3" s="5">
        <v>15000</v>
      </c>
      <c r="I3" s="4"/>
      <c r="J3" s="4"/>
      <c r="K3" s="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5.75" customHeight="1" x14ac:dyDescent="0.25">
      <c r="A4" s="16" t="s">
        <v>3</v>
      </c>
      <c r="B4" s="6">
        <v>8.4900000000000003E-2</v>
      </c>
      <c r="C4" s="4"/>
      <c r="D4" s="4"/>
      <c r="E4" s="4"/>
      <c r="F4" s="1"/>
      <c r="G4" s="16" t="s">
        <v>3</v>
      </c>
      <c r="H4" s="6">
        <v>8.4900000000000003E-2</v>
      </c>
      <c r="I4" s="4"/>
      <c r="J4" s="4"/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75" customHeight="1" x14ac:dyDescent="0.25">
      <c r="A5" s="16" t="s">
        <v>4</v>
      </c>
      <c r="B5" s="5">
        <v>473</v>
      </c>
      <c r="C5" s="4"/>
      <c r="D5" s="4"/>
      <c r="E5" s="4"/>
      <c r="F5" s="1"/>
      <c r="G5" s="16" t="s">
        <v>4</v>
      </c>
      <c r="H5" s="5">
        <v>308</v>
      </c>
      <c r="I5" s="4"/>
      <c r="J5" s="4"/>
      <c r="K5" s="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3.2" customHeight="1" x14ac:dyDescent="0.25">
      <c r="A6" s="10"/>
      <c r="B6" s="4"/>
      <c r="C6" s="4"/>
      <c r="D6" s="4"/>
      <c r="E6" s="4"/>
      <c r="F6" s="1"/>
      <c r="G6" s="10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s="15" customFormat="1" ht="15.75" customHeight="1" x14ac:dyDescent="0.25">
      <c r="A7" s="12" t="s">
        <v>5</v>
      </c>
      <c r="B7" s="12" t="s">
        <v>6</v>
      </c>
      <c r="C7" s="12" t="s">
        <v>7</v>
      </c>
      <c r="D7" s="12" t="s">
        <v>8</v>
      </c>
      <c r="E7" s="12" t="s">
        <v>9</v>
      </c>
      <c r="F7" s="13"/>
      <c r="G7" s="14" t="s">
        <v>5</v>
      </c>
      <c r="H7" s="14" t="s">
        <v>6</v>
      </c>
      <c r="I7" s="14" t="s">
        <v>7</v>
      </c>
      <c r="J7" s="14" t="s">
        <v>8</v>
      </c>
      <c r="K7" s="14" t="s">
        <v>9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ht="15.75" customHeight="1" x14ac:dyDescent="0.25">
      <c r="A8" s="8">
        <v>1</v>
      </c>
      <c r="B8" s="9">
        <f>B3</f>
        <v>15000</v>
      </c>
      <c r="C8" s="9">
        <f t="shared" ref="C8:C43" si="0">B8*$B$4/12</f>
        <v>106.125</v>
      </c>
      <c r="D8" s="9">
        <f t="shared" ref="D8:D43" si="1">B8+C8</f>
        <v>15106.125</v>
      </c>
      <c r="E8" s="9">
        <f t="shared" ref="E8:E43" si="2">D8-$B$5</f>
        <v>14633.125</v>
      </c>
      <c r="F8" s="1"/>
      <c r="G8" s="2">
        <v>1</v>
      </c>
      <c r="H8" s="3">
        <f>H3</f>
        <v>15000</v>
      </c>
      <c r="I8" s="3">
        <f t="shared" ref="I8:I67" si="3">H8*$H$4/12</f>
        <v>106.125</v>
      </c>
      <c r="J8" s="3">
        <f t="shared" ref="J8:J67" si="4">H8+I8</f>
        <v>15106.125</v>
      </c>
      <c r="K8" s="3">
        <f t="shared" ref="K8:K67" si="5">J8-$H$5</f>
        <v>14798.125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75" customHeight="1" x14ac:dyDescent="0.25">
      <c r="A9" s="2">
        <v>2</v>
      </c>
      <c r="B9" s="3">
        <f t="shared" ref="B9:B43" si="6">E8</f>
        <v>14633.125</v>
      </c>
      <c r="C9" s="3">
        <f t="shared" si="0"/>
        <v>103.52935937500001</v>
      </c>
      <c r="D9" s="3">
        <f t="shared" si="1"/>
        <v>14736.654359374999</v>
      </c>
      <c r="E9" s="3">
        <f t="shared" si="2"/>
        <v>14263.654359374999</v>
      </c>
      <c r="F9" s="1"/>
      <c r="G9" s="2">
        <v>2</v>
      </c>
      <c r="H9" s="3">
        <f t="shared" ref="H9:H67" si="7">K8</f>
        <v>14798.125</v>
      </c>
      <c r="I9" s="3">
        <f t="shared" si="3"/>
        <v>104.69673437500001</v>
      </c>
      <c r="J9" s="3">
        <f t="shared" si="4"/>
        <v>14902.821734375</v>
      </c>
      <c r="K9" s="3">
        <f t="shared" si="5"/>
        <v>14594.821734375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5.75" customHeight="1" x14ac:dyDescent="0.25">
      <c r="A10" s="2">
        <v>3</v>
      </c>
      <c r="B10" s="3">
        <f t="shared" si="6"/>
        <v>14263.654359374999</v>
      </c>
      <c r="C10" s="3">
        <f t="shared" si="0"/>
        <v>100.91535459257813</v>
      </c>
      <c r="D10" s="3">
        <f t="shared" si="1"/>
        <v>14364.569713967578</v>
      </c>
      <c r="E10" s="3">
        <f t="shared" si="2"/>
        <v>13891.569713967578</v>
      </c>
      <c r="F10" s="1"/>
      <c r="G10" s="2">
        <v>3</v>
      </c>
      <c r="H10" s="3">
        <f t="shared" si="7"/>
        <v>14594.821734375</v>
      </c>
      <c r="I10" s="3">
        <f t="shared" si="3"/>
        <v>103.25836377070313</v>
      </c>
      <c r="J10" s="3">
        <f t="shared" si="4"/>
        <v>14698.080098145703</v>
      </c>
      <c r="K10" s="3">
        <f t="shared" si="5"/>
        <v>14390.080098145703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75" customHeight="1" x14ac:dyDescent="0.25">
      <c r="A11" s="2">
        <v>4</v>
      </c>
      <c r="B11" s="3">
        <f t="shared" si="6"/>
        <v>13891.569713967578</v>
      </c>
      <c r="C11" s="3">
        <f t="shared" si="0"/>
        <v>98.282855726320619</v>
      </c>
      <c r="D11" s="3">
        <f t="shared" si="1"/>
        <v>13989.852569693898</v>
      </c>
      <c r="E11" s="3">
        <f t="shared" si="2"/>
        <v>13516.852569693898</v>
      </c>
      <c r="F11" s="1"/>
      <c r="G11" s="2">
        <v>4</v>
      </c>
      <c r="H11" s="3">
        <f t="shared" si="7"/>
        <v>14390.080098145703</v>
      </c>
      <c r="I11" s="3">
        <f t="shared" si="3"/>
        <v>101.80981669438086</v>
      </c>
      <c r="J11" s="3">
        <f t="shared" si="4"/>
        <v>14491.889914840083</v>
      </c>
      <c r="K11" s="3">
        <f t="shared" si="5"/>
        <v>14183.889914840083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75" customHeight="1" x14ac:dyDescent="0.25">
      <c r="A12" s="2">
        <v>5</v>
      </c>
      <c r="B12" s="3">
        <f t="shared" si="6"/>
        <v>13516.852569693898</v>
      </c>
      <c r="C12" s="3">
        <f t="shared" si="0"/>
        <v>95.631731930584337</v>
      </c>
      <c r="D12" s="3">
        <f t="shared" si="1"/>
        <v>13612.484301624481</v>
      </c>
      <c r="E12" s="3">
        <f t="shared" si="2"/>
        <v>13139.484301624481</v>
      </c>
      <c r="F12" s="1"/>
      <c r="G12" s="2">
        <v>5</v>
      </c>
      <c r="H12" s="3">
        <f t="shared" si="7"/>
        <v>14183.889914840083</v>
      </c>
      <c r="I12" s="3">
        <f t="shared" si="3"/>
        <v>100.3510211474936</v>
      </c>
      <c r="J12" s="3">
        <f t="shared" si="4"/>
        <v>14284.240935987576</v>
      </c>
      <c r="K12" s="3">
        <f t="shared" si="5"/>
        <v>13976.240935987576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.75" customHeight="1" x14ac:dyDescent="0.25">
      <c r="A13" s="2">
        <v>6</v>
      </c>
      <c r="B13" s="3">
        <f t="shared" si="6"/>
        <v>13139.484301624481</v>
      </c>
      <c r="C13" s="3">
        <f t="shared" si="0"/>
        <v>92.961851433993218</v>
      </c>
      <c r="D13" s="3">
        <f t="shared" si="1"/>
        <v>13232.446153058474</v>
      </c>
      <c r="E13" s="3">
        <f t="shared" si="2"/>
        <v>12759.446153058474</v>
      </c>
      <c r="F13" s="1"/>
      <c r="G13" s="2">
        <v>6</v>
      </c>
      <c r="H13" s="3">
        <f t="shared" si="7"/>
        <v>13976.240935987576</v>
      </c>
      <c r="I13" s="3">
        <f t="shared" si="3"/>
        <v>98.881904622112117</v>
      </c>
      <c r="J13" s="3">
        <f t="shared" si="4"/>
        <v>14075.122840609689</v>
      </c>
      <c r="K13" s="3">
        <f t="shared" si="5"/>
        <v>13767.122840609689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75" customHeight="1" x14ac:dyDescent="0.25">
      <c r="A14" s="2">
        <v>7</v>
      </c>
      <c r="B14" s="3">
        <f t="shared" si="6"/>
        <v>12759.446153058474</v>
      </c>
      <c r="C14" s="3">
        <f t="shared" si="0"/>
        <v>90.273081532888696</v>
      </c>
      <c r="D14" s="3">
        <f t="shared" si="1"/>
        <v>12849.719234591363</v>
      </c>
      <c r="E14" s="3">
        <f t="shared" si="2"/>
        <v>12376.719234591363</v>
      </c>
      <c r="F14" s="1"/>
      <c r="G14" s="2">
        <v>7</v>
      </c>
      <c r="H14" s="3">
        <f t="shared" si="7"/>
        <v>13767.122840609689</v>
      </c>
      <c r="I14" s="3">
        <f t="shared" si="3"/>
        <v>97.402394097313561</v>
      </c>
      <c r="J14" s="3">
        <f t="shared" si="4"/>
        <v>13864.525234707002</v>
      </c>
      <c r="K14" s="3">
        <f t="shared" si="5"/>
        <v>13556.525234707002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75" customHeight="1" x14ac:dyDescent="0.25">
      <c r="A15" s="2">
        <v>8</v>
      </c>
      <c r="B15" s="3">
        <f t="shared" si="6"/>
        <v>12376.719234591363</v>
      </c>
      <c r="C15" s="3">
        <f t="shared" si="0"/>
        <v>87.565288584733892</v>
      </c>
      <c r="D15" s="3">
        <f t="shared" si="1"/>
        <v>12464.284523176097</v>
      </c>
      <c r="E15" s="3">
        <f t="shared" si="2"/>
        <v>11991.284523176097</v>
      </c>
      <c r="F15" s="1"/>
      <c r="G15" s="2">
        <v>8</v>
      </c>
      <c r="H15" s="3">
        <f t="shared" si="7"/>
        <v>13556.525234707002</v>
      </c>
      <c r="I15" s="3">
        <f t="shared" si="3"/>
        <v>95.912416035552042</v>
      </c>
      <c r="J15" s="3">
        <f t="shared" si="4"/>
        <v>13652.437650742553</v>
      </c>
      <c r="K15" s="3">
        <f t="shared" si="5"/>
        <v>13344.437650742553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75" customHeight="1" x14ac:dyDescent="0.25">
      <c r="A16" s="2">
        <v>9</v>
      </c>
      <c r="B16" s="3">
        <f t="shared" si="6"/>
        <v>11991.284523176097</v>
      </c>
      <c r="C16" s="3">
        <f t="shared" si="0"/>
        <v>84.838338001470888</v>
      </c>
      <c r="D16" s="3">
        <f t="shared" si="1"/>
        <v>12076.122861177568</v>
      </c>
      <c r="E16" s="3">
        <f t="shared" si="2"/>
        <v>11603.122861177568</v>
      </c>
      <c r="F16" s="1"/>
      <c r="G16" s="2">
        <v>9</v>
      </c>
      <c r="H16" s="3">
        <f t="shared" si="7"/>
        <v>13344.437650742553</v>
      </c>
      <c r="I16" s="3">
        <f t="shared" si="3"/>
        <v>94.411896379003565</v>
      </c>
      <c r="J16" s="3">
        <f t="shared" si="4"/>
        <v>13438.849547121557</v>
      </c>
      <c r="K16" s="3">
        <f t="shared" si="5"/>
        <v>13130.849547121557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75" customHeight="1" x14ac:dyDescent="0.25">
      <c r="A17" s="2">
        <v>10</v>
      </c>
      <c r="B17" s="3">
        <f t="shared" si="6"/>
        <v>11603.122861177568</v>
      </c>
      <c r="C17" s="3">
        <f t="shared" si="0"/>
        <v>82.092094242831294</v>
      </c>
      <c r="D17" s="3">
        <f t="shared" si="1"/>
        <v>11685.214955420399</v>
      </c>
      <c r="E17" s="3">
        <f t="shared" si="2"/>
        <v>11212.214955420399</v>
      </c>
      <c r="F17" s="1"/>
      <c r="G17" s="2">
        <v>10</v>
      </c>
      <c r="H17" s="3">
        <f t="shared" si="7"/>
        <v>13130.849547121557</v>
      </c>
      <c r="I17" s="3">
        <f t="shared" si="3"/>
        <v>92.900760545885021</v>
      </c>
      <c r="J17" s="3">
        <f t="shared" si="4"/>
        <v>13223.750307667442</v>
      </c>
      <c r="K17" s="3">
        <f t="shared" si="5"/>
        <v>12915.750307667442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75" customHeight="1" x14ac:dyDescent="0.25">
      <c r="A18" s="2">
        <v>11</v>
      </c>
      <c r="B18" s="3">
        <f t="shared" si="6"/>
        <v>11212.214955420399</v>
      </c>
      <c r="C18" s="3">
        <f t="shared" si="0"/>
        <v>79.326420809599327</v>
      </c>
      <c r="D18" s="3">
        <f t="shared" si="1"/>
        <v>11291.541376229998</v>
      </c>
      <c r="E18" s="3">
        <f t="shared" si="2"/>
        <v>10818.541376229998</v>
      </c>
      <c r="F18" s="1"/>
      <c r="G18" s="2">
        <v>11</v>
      </c>
      <c r="H18" s="3">
        <f t="shared" si="7"/>
        <v>12915.750307667442</v>
      </c>
      <c r="I18" s="3">
        <f t="shared" si="3"/>
        <v>91.378933426747153</v>
      </c>
      <c r="J18" s="3">
        <f t="shared" si="4"/>
        <v>13007.12924109419</v>
      </c>
      <c r="K18" s="3">
        <f t="shared" si="5"/>
        <v>12699.12924109419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75" customHeight="1" x14ac:dyDescent="0.25">
      <c r="A19" s="2">
        <v>12</v>
      </c>
      <c r="B19" s="3">
        <f t="shared" si="6"/>
        <v>10818.541376229998</v>
      </c>
      <c r="C19" s="3">
        <f t="shared" si="0"/>
        <v>76.54118023682723</v>
      </c>
      <c r="D19" s="3">
        <f t="shared" si="1"/>
        <v>10895.082556466825</v>
      </c>
      <c r="E19" s="3">
        <f t="shared" si="2"/>
        <v>10422.082556466825</v>
      </c>
      <c r="F19" s="1"/>
      <c r="G19" s="2">
        <v>12</v>
      </c>
      <c r="H19" s="3">
        <f t="shared" si="7"/>
        <v>12699.12924109419</v>
      </c>
      <c r="I19" s="3">
        <f t="shared" si="3"/>
        <v>89.846339380741384</v>
      </c>
      <c r="J19" s="3">
        <f t="shared" si="4"/>
        <v>12788.975580474931</v>
      </c>
      <c r="K19" s="3">
        <f t="shared" si="5"/>
        <v>12480.975580474931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75" customHeight="1" x14ac:dyDescent="0.25">
      <c r="A20" s="2">
        <v>13</v>
      </c>
      <c r="B20" s="3">
        <f t="shared" si="6"/>
        <v>10422.082556466825</v>
      </c>
      <c r="C20" s="3">
        <f t="shared" si="0"/>
        <v>73.736234087002785</v>
      </c>
      <c r="D20" s="3">
        <f t="shared" si="1"/>
        <v>10495.818790553827</v>
      </c>
      <c r="E20" s="3">
        <f t="shared" si="2"/>
        <v>10022.818790553827</v>
      </c>
      <c r="F20" s="1"/>
      <c r="G20" s="2">
        <v>13</v>
      </c>
      <c r="H20" s="3">
        <f t="shared" si="7"/>
        <v>12480.975580474931</v>
      </c>
      <c r="I20" s="3">
        <f t="shared" si="3"/>
        <v>88.302902231860131</v>
      </c>
      <c r="J20" s="3">
        <f t="shared" si="4"/>
        <v>12569.278482706792</v>
      </c>
      <c r="K20" s="3">
        <f t="shared" si="5"/>
        <v>12261.278482706792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2">
        <v>14</v>
      </c>
      <c r="B21" s="3">
        <f t="shared" si="6"/>
        <v>10022.818790553827</v>
      </c>
      <c r="C21" s="3">
        <f t="shared" si="0"/>
        <v>70.911442943168325</v>
      </c>
      <c r="D21" s="3">
        <f t="shared" si="1"/>
        <v>10093.730233496995</v>
      </c>
      <c r="E21" s="3">
        <f t="shared" si="2"/>
        <v>9620.7302334969954</v>
      </c>
      <c r="F21" s="1"/>
      <c r="G21" s="2">
        <v>14</v>
      </c>
      <c r="H21" s="3">
        <f t="shared" si="7"/>
        <v>12261.278482706792</v>
      </c>
      <c r="I21" s="3">
        <f t="shared" si="3"/>
        <v>86.748545265150554</v>
      </c>
      <c r="J21" s="3">
        <f t="shared" si="4"/>
        <v>12348.027027971943</v>
      </c>
      <c r="K21" s="3">
        <f t="shared" si="5"/>
        <v>12040.027027971943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2">
        <v>15</v>
      </c>
      <c r="B22" s="3">
        <f t="shared" si="6"/>
        <v>9620.7302334969954</v>
      </c>
      <c r="C22" s="3">
        <f t="shared" si="0"/>
        <v>68.066666401991242</v>
      </c>
      <c r="D22" s="3">
        <f t="shared" si="1"/>
        <v>9688.7968998989872</v>
      </c>
      <c r="E22" s="3">
        <f t="shared" si="2"/>
        <v>9215.7968998989872</v>
      </c>
      <c r="F22" s="1"/>
      <c r="G22" s="2">
        <v>15</v>
      </c>
      <c r="H22" s="3">
        <f t="shared" si="7"/>
        <v>12040.027027971943</v>
      </c>
      <c r="I22" s="3">
        <f t="shared" si="3"/>
        <v>85.183191222901499</v>
      </c>
      <c r="J22" s="3">
        <f t="shared" si="4"/>
        <v>12125.210219194843</v>
      </c>
      <c r="K22" s="3">
        <f t="shared" si="5"/>
        <v>11817.210219194843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2">
        <v>16</v>
      </c>
      <c r="B23" s="3">
        <f t="shared" si="6"/>
        <v>9215.7968998989872</v>
      </c>
      <c r="C23" s="3">
        <f t="shared" si="0"/>
        <v>65.201763066785347</v>
      </c>
      <c r="D23" s="3">
        <f t="shared" si="1"/>
        <v>9280.9986629657724</v>
      </c>
      <c r="E23" s="3">
        <f t="shared" si="2"/>
        <v>8807.9986629657724</v>
      </c>
      <c r="F23" s="1"/>
      <c r="G23" s="2">
        <v>16</v>
      </c>
      <c r="H23" s="3">
        <f t="shared" si="7"/>
        <v>11817.210219194843</v>
      </c>
      <c r="I23" s="3">
        <f t="shared" si="3"/>
        <v>83.606762300803524</v>
      </c>
      <c r="J23" s="3">
        <f t="shared" si="4"/>
        <v>11900.816981495647</v>
      </c>
      <c r="K23" s="3">
        <f t="shared" si="5"/>
        <v>11592.816981495647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2">
        <v>17</v>
      </c>
      <c r="B24" s="3">
        <f t="shared" si="6"/>
        <v>8807.9986629657724</v>
      </c>
      <c r="C24" s="3">
        <f t="shared" si="0"/>
        <v>62.316590540482842</v>
      </c>
      <c r="D24" s="3">
        <f t="shared" si="1"/>
        <v>8870.3152535062545</v>
      </c>
      <c r="E24" s="3">
        <f t="shared" si="2"/>
        <v>8397.3152535062545</v>
      </c>
      <c r="F24" s="1"/>
      <c r="G24" s="2">
        <v>17</v>
      </c>
      <c r="H24" s="3">
        <f t="shared" si="7"/>
        <v>11592.816981495647</v>
      </c>
      <c r="I24" s="3">
        <f t="shared" si="3"/>
        <v>82.019180144081716</v>
      </c>
      <c r="J24" s="3">
        <f t="shared" si="4"/>
        <v>11674.836161639729</v>
      </c>
      <c r="K24" s="3">
        <f t="shared" si="5"/>
        <v>11366.836161639729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2">
        <v>18</v>
      </c>
      <c r="B25" s="3">
        <f t="shared" si="6"/>
        <v>8397.3152535062545</v>
      </c>
      <c r="C25" s="3">
        <f t="shared" si="0"/>
        <v>59.411005418556755</v>
      </c>
      <c r="D25" s="3">
        <f t="shared" si="1"/>
        <v>8456.7262589248112</v>
      </c>
      <c r="E25" s="3">
        <f t="shared" si="2"/>
        <v>7983.7262589248112</v>
      </c>
      <c r="F25" s="1"/>
      <c r="G25" s="2">
        <v>18</v>
      </c>
      <c r="H25" s="3">
        <f t="shared" si="7"/>
        <v>11366.836161639729</v>
      </c>
      <c r="I25" s="3">
        <f t="shared" si="3"/>
        <v>80.42036584360109</v>
      </c>
      <c r="J25" s="3">
        <f t="shared" si="4"/>
        <v>11447.256527483331</v>
      </c>
      <c r="K25" s="3">
        <f t="shared" si="5"/>
        <v>11139.256527483331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2">
        <v>19</v>
      </c>
      <c r="B26" s="3">
        <f t="shared" si="6"/>
        <v>7983.7262589248112</v>
      </c>
      <c r="C26" s="3">
        <f t="shared" si="0"/>
        <v>56.484863281893041</v>
      </c>
      <c r="D26" s="3">
        <f t="shared" si="1"/>
        <v>8040.2111222067042</v>
      </c>
      <c r="E26" s="3">
        <f t="shared" si="2"/>
        <v>7567.2111222067042</v>
      </c>
      <c r="F26" s="1"/>
      <c r="G26" s="2">
        <v>19</v>
      </c>
      <c r="H26" s="3">
        <f t="shared" si="7"/>
        <v>11139.256527483331</v>
      </c>
      <c r="I26" s="3">
        <f t="shared" si="3"/>
        <v>78.810239931944565</v>
      </c>
      <c r="J26" s="3">
        <f t="shared" si="4"/>
        <v>11218.066767415276</v>
      </c>
      <c r="K26" s="3">
        <f t="shared" si="5"/>
        <v>10910.066767415276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2">
        <v>20</v>
      </c>
      <c r="B27" s="3">
        <f t="shared" si="6"/>
        <v>7567.2111222067042</v>
      </c>
      <c r="C27" s="3">
        <f t="shared" si="0"/>
        <v>53.538018689612436</v>
      </c>
      <c r="D27" s="3">
        <f t="shared" si="1"/>
        <v>7620.7491408963169</v>
      </c>
      <c r="E27" s="3">
        <f t="shared" si="2"/>
        <v>7147.7491408963169</v>
      </c>
      <c r="F27" s="1"/>
      <c r="G27" s="2">
        <v>20</v>
      </c>
      <c r="H27" s="3">
        <f t="shared" si="7"/>
        <v>10910.066767415276</v>
      </c>
      <c r="I27" s="3">
        <f t="shared" si="3"/>
        <v>77.188722379463073</v>
      </c>
      <c r="J27" s="3">
        <f t="shared" si="4"/>
        <v>10987.255489794739</v>
      </c>
      <c r="K27" s="3">
        <f t="shared" si="5"/>
        <v>10679.255489794739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2">
        <v>21</v>
      </c>
      <c r="B28" s="3">
        <f t="shared" si="6"/>
        <v>7147.7491408963169</v>
      </c>
      <c r="C28" s="3">
        <f t="shared" si="0"/>
        <v>50.570325171841439</v>
      </c>
      <c r="D28" s="3">
        <f t="shared" si="1"/>
        <v>7198.3194660681584</v>
      </c>
      <c r="E28" s="3">
        <f t="shared" si="2"/>
        <v>6725.3194660681584</v>
      </c>
      <c r="F28" s="1"/>
      <c r="G28" s="2">
        <v>21</v>
      </c>
      <c r="H28" s="3">
        <f t="shared" si="7"/>
        <v>10679.255489794739</v>
      </c>
      <c r="I28" s="3">
        <f t="shared" si="3"/>
        <v>75.555732590297779</v>
      </c>
      <c r="J28" s="3">
        <f t="shared" si="4"/>
        <v>10754.811222385037</v>
      </c>
      <c r="K28" s="3">
        <f t="shared" si="5"/>
        <v>10446.811222385037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2">
        <v>22</v>
      </c>
      <c r="B29" s="3">
        <f t="shared" si="6"/>
        <v>6725.3194660681584</v>
      </c>
      <c r="C29" s="3">
        <f t="shared" si="0"/>
        <v>47.581635222432226</v>
      </c>
      <c r="D29" s="3">
        <f t="shared" si="1"/>
        <v>6772.9011012905903</v>
      </c>
      <c r="E29" s="3">
        <f t="shared" si="2"/>
        <v>6299.9011012905903</v>
      </c>
      <c r="F29" s="1"/>
      <c r="G29" s="2">
        <v>22</v>
      </c>
      <c r="H29" s="3">
        <f t="shared" si="7"/>
        <v>10446.811222385037</v>
      </c>
      <c r="I29" s="3">
        <f t="shared" si="3"/>
        <v>73.911189398374134</v>
      </c>
      <c r="J29" s="3">
        <f t="shared" si="4"/>
        <v>10520.72241178341</v>
      </c>
      <c r="K29" s="3">
        <f t="shared" si="5"/>
        <v>10212.72241178341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2">
        <v>23</v>
      </c>
      <c r="B30" s="3">
        <f t="shared" si="6"/>
        <v>6299.9011012905903</v>
      </c>
      <c r="C30" s="3">
        <f t="shared" si="0"/>
        <v>44.571800291630929</v>
      </c>
      <c r="D30" s="3">
        <f t="shared" si="1"/>
        <v>6344.4729015822213</v>
      </c>
      <c r="E30" s="3">
        <f t="shared" si="2"/>
        <v>5871.4729015822213</v>
      </c>
      <c r="F30" s="1"/>
      <c r="G30" s="2">
        <v>23</v>
      </c>
      <c r="H30" s="3">
        <f t="shared" si="7"/>
        <v>10212.72241178341</v>
      </c>
      <c r="I30" s="3">
        <f t="shared" si="3"/>
        <v>72.255011063367633</v>
      </c>
      <c r="J30" s="3">
        <f t="shared" si="4"/>
        <v>10284.977422846778</v>
      </c>
      <c r="K30" s="3">
        <f t="shared" si="5"/>
        <v>9976.9774228467777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3.2" x14ac:dyDescent="0.25">
      <c r="A31" s="2">
        <v>24</v>
      </c>
      <c r="B31" s="3">
        <f t="shared" si="6"/>
        <v>5871.4729015822213</v>
      </c>
      <c r="C31" s="3">
        <f t="shared" si="0"/>
        <v>41.540670778694214</v>
      </c>
      <c r="D31" s="3">
        <f t="shared" si="1"/>
        <v>5913.0135723609155</v>
      </c>
      <c r="E31" s="3">
        <f t="shared" si="2"/>
        <v>5440.0135723609155</v>
      </c>
      <c r="F31" s="1"/>
      <c r="G31" s="2">
        <v>24</v>
      </c>
      <c r="H31" s="3">
        <f t="shared" si="7"/>
        <v>9976.9774228467777</v>
      </c>
      <c r="I31" s="3">
        <f t="shared" si="3"/>
        <v>70.587115266640964</v>
      </c>
      <c r="J31" s="3">
        <f t="shared" si="4"/>
        <v>10047.564538113418</v>
      </c>
      <c r="K31" s="3">
        <f t="shared" si="5"/>
        <v>9739.5645381134182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3.2" x14ac:dyDescent="0.25">
      <c r="A32" s="2">
        <v>25</v>
      </c>
      <c r="B32" s="3">
        <f t="shared" si="6"/>
        <v>5440.0135723609155</v>
      </c>
      <c r="C32" s="3">
        <f t="shared" si="0"/>
        <v>38.488096024453476</v>
      </c>
      <c r="D32" s="3">
        <f t="shared" si="1"/>
        <v>5478.5016683853692</v>
      </c>
      <c r="E32" s="3">
        <f t="shared" si="2"/>
        <v>5005.5016683853692</v>
      </c>
      <c r="F32" s="1"/>
      <c r="G32" s="2">
        <v>25</v>
      </c>
      <c r="H32" s="3">
        <f t="shared" si="7"/>
        <v>9739.5645381134182</v>
      </c>
      <c r="I32" s="3">
        <f t="shared" si="3"/>
        <v>68.907419107152435</v>
      </c>
      <c r="J32" s="3">
        <f t="shared" si="4"/>
        <v>9808.4719572205704</v>
      </c>
      <c r="K32" s="3">
        <f t="shared" si="5"/>
        <v>9500.4719572205704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3.2" x14ac:dyDescent="0.25">
      <c r="A33" s="2">
        <v>26</v>
      </c>
      <c r="B33" s="3">
        <f t="shared" si="6"/>
        <v>5005.5016683853692</v>
      </c>
      <c r="C33" s="3">
        <f t="shared" si="0"/>
        <v>35.413924303826484</v>
      </c>
      <c r="D33" s="3">
        <f t="shared" si="1"/>
        <v>5040.9155926891954</v>
      </c>
      <c r="E33" s="3">
        <f t="shared" si="2"/>
        <v>4567.9155926891954</v>
      </c>
      <c r="F33" s="1"/>
      <c r="G33" s="2">
        <v>26</v>
      </c>
      <c r="H33" s="3">
        <f t="shared" si="7"/>
        <v>9500.4719572205704</v>
      </c>
      <c r="I33" s="3">
        <f t="shared" si="3"/>
        <v>67.215839097335547</v>
      </c>
      <c r="J33" s="3">
        <f t="shared" si="4"/>
        <v>9567.6877963179068</v>
      </c>
      <c r="K33" s="3">
        <f t="shared" si="5"/>
        <v>9259.6877963179068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3.2" x14ac:dyDescent="0.25">
      <c r="A34" s="2">
        <v>27</v>
      </c>
      <c r="B34" s="3">
        <f t="shared" si="6"/>
        <v>4567.9155926891954</v>
      </c>
      <c r="C34" s="3">
        <f t="shared" si="0"/>
        <v>32.318002818276057</v>
      </c>
      <c r="D34" s="3">
        <f t="shared" si="1"/>
        <v>4600.2335955074714</v>
      </c>
      <c r="E34" s="3">
        <f t="shared" si="2"/>
        <v>4127.2335955074714</v>
      </c>
      <c r="F34" s="1"/>
      <c r="G34" s="2">
        <v>27</v>
      </c>
      <c r="H34" s="3">
        <f t="shared" si="7"/>
        <v>9259.6877963179068</v>
      </c>
      <c r="I34" s="3">
        <f t="shared" si="3"/>
        <v>65.512291158949196</v>
      </c>
      <c r="J34" s="3">
        <f t="shared" si="4"/>
        <v>9325.2000874768564</v>
      </c>
      <c r="K34" s="3">
        <f t="shared" si="5"/>
        <v>9017.2000874768564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3.2" x14ac:dyDescent="0.25">
      <c r="A35" s="2">
        <v>28</v>
      </c>
      <c r="B35" s="3">
        <f t="shared" si="6"/>
        <v>4127.2335955074714</v>
      </c>
      <c r="C35" s="3">
        <f t="shared" si="0"/>
        <v>29.200177688215362</v>
      </c>
      <c r="D35" s="3">
        <f t="shared" si="1"/>
        <v>4156.4337731956866</v>
      </c>
      <c r="E35" s="3">
        <f t="shared" si="2"/>
        <v>3683.4337731956866</v>
      </c>
      <c r="F35" s="1"/>
      <c r="G35" s="2">
        <v>28</v>
      </c>
      <c r="H35" s="3">
        <f t="shared" si="7"/>
        <v>9017.2000874768564</v>
      </c>
      <c r="I35" s="3">
        <f t="shared" si="3"/>
        <v>63.796690618898765</v>
      </c>
      <c r="J35" s="3">
        <f t="shared" si="4"/>
        <v>9080.9967780957559</v>
      </c>
      <c r="K35" s="3">
        <f t="shared" si="5"/>
        <v>8772.9967780957559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3.2" x14ac:dyDescent="0.25">
      <c r="A36" s="2">
        <v>29</v>
      </c>
      <c r="B36" s="3">
        <f t="shared" si="6"/>
        <v>3683.4337731956866</v>
      </c>
      <c r="C36" s="3">
        <f t="shared" si="0"/>
        <v>26.060293945359486</v>
      </c>
      <c r="D36" s="3">
        <f t="shared" si="1"/>
        <v>3709.4940671410459</v>
      </c>
      <c r="E36" s="3">
        <f t="shared" si="2"/>
        <v>3236.4940671410459</v>
      </c>
      <c r="F36" s="1"/>
      <c r="G36" s="2">
        <v>29</v>
      </c>
      <c r="H36" s="3">
        <f t="shared" si="7"/>
        <v>8772.9967780957559</v>
      </c>
      <c r="I36" s="3">
        <f t="shared" si="3"/>
        <v>62.068952205027472</v>
      </c>
      <c r="J36" s="3">
        <f t="shared" si="4"/>
        <v>8835.0657303007829</v>
      </c>
      <c r="K36" s="3">
        <f t="shared" si="5"/>
        <v>8527.0657303007829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3.2" x14ac:dyDescent="0.25">
      <c r="A37" s="2">
        <v>30</v>
      </c>
      <c r="B37" s="3">
        <f t="shared" si="6"/>
        <v>3236.4940671410459</v>
      </c>
      <c r="C37" s="3">
        <f t="shared" si="0"/>
        <v>22.898195525022899</v>
      </c>
      <c r="D37" s="3">
        <f t="shared" si="1"/>
        <v>3259.3922626660687</v>
      </c>
      <c r="E37" s="3">
        <f t="shared" si="2"/>
        <v>2786.3922626660687</v>
      </c>
      <c r="F37" s="1"/>
      <c r="G37" s="2">
        <v>30</v>
      </c>
      <c r="H37" s="3">
        <f t="shared" si="7"/>
        <v>8527.0657303007829</v>
      </c>
      <c r="I37" s="3">
        <f t="shared" si="3"/>
        <v>60.328990041878036</v>
      </c>
      <c r="J37" s="3">
        <f t="shared" si="4"/>
        <v>8587.3947203426615</v>
      </c>
      <c r="K37" s="3">
        <f t="shared" si="5"/>
        <v>8279.3947203426615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3.2" x14ac:dyDescent="0.25">
      <c r="A38" s="2">
        <v>31</v>
      </c>
      <c r="B38" s="3">
        <f t="shared" si="6"/>
        <v>2786.3922626660687</v>
      </c>
      <c r="C38" s="3">
        <f t="shared" si="0"/>
        <v>19.713725258362437</v>
      </c>
      <c r="D38" s="3">
        <f t="shared" si="1"/>
        <v>2806.1059879244312</v>
      </c>
      <c r="E38" s="3">
        <f t="shared" si="2"/>
        <v>2333.1059879244312</v>
      </c>
      <c r="F38" s="1"/>
      <c r="G38" s="2">
        <v>31</v>
      </c>
      <c r="H38" s="3">
        <f t="shared" si="7"/>
        <v>8279.3947203426615</v>
      </c>
      <c r="I38" s="3">
        <f t="shared" si="3"/>
        <v>58.576717646424328</v>
      </c>
      <c r="J38" s="3">
        <f t="shared" si="4"/>
        <v>8337.9714379890866</v>
      </c>
      <c r="K38" s="3">
        <f t="shared" si="5"/>
        <v>8029.9714379890866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3.2" x14ac:dyDescent="0.25">
      <c r="A39" s="2">
        <v>32</v>
      </c>
      <c r="B39" s="3">
        <f t="shared" si="6"/>
        <v>2333.1059879244312</v>
      </c>
      <c r="C39" s="3">
        <f t="shared" si="0"/>
        <v>16.506724864565353</v>
      </c>
      <c r="D39" s="3">
        <f t="shared" si="1"/>
        <v>2349.6127127889968</v>
      </c>
      <c r="E39" s="3">
        <f t="shared" si="2"/>
        <v>1876.6127127889968</v>
      </c>
      <c r="F39" s="1"/>
      <c r="G39" s="2">
        <v>32</v>
      </c>
      <c r="H39" s="3">
        <f t="shared" si="7"/>
        <v>8029.9714379890866</v>
      </c>
      <c r="I39" s="3">
        <f t="shared" si="3"/>
        <v>56.812047923772788</v>
      </c>
      <c r="J39" s="3">
        <f t="shared" si="4"/>
        <v>8086.7834859128598</v>
      </c>
      <c r="K39" s="3">
        <f t="shared" si="5"/>
        <v>7778.7834859128598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3.2" x14ac:dyDescent="0.25">
      <c r="A40" s="2">
        <v>33</v>
      </c>
      <c r="B40" s="3">
        <f t="shared" si="6"/>
        <v>1876.6127127889968</v>
      </c>
      <c r="C40" s="3">
        <f t="shared" si="0"/>
        <v>13.277034942982153</v>
      </c>
      <c r="D40" s="3">
        <f t="shared" si="1"/>
        <v>1889.889747731979</v>
      </c>
      <c r="E40" s="3">
        <f t="shared" si="2"/>
        <v>1416.889747731979</v>
      </c>
      <c r="F40" s="1"/>
      <c r="G40" s="2">
        <v>33</v>
      </c>
      <c r="H40" s="3">
        <f t="shared" si="7"/>
        <v>7778.7834859128598</v>
      </c>
      <c r="I40" s="3">
        <f t="shared" si="3"/>
        <v>55.034893162833491</v>
      </c>
      <c r="J40" s="3">
        <f t="shared" si="4"/>
        <v>7833.818379075693</v>
      </c>
      <c r="K40" s="3">
        <f t="shared" si="5"/>
        <v>7525.818379075693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3.2" x14ac:dyDescent="0.25">
      <c r="A41" s="2">
        <v>34</v>
      </c>
      <c r="B41" s="3">
        <f t="shared" si="6"/>
        <v>1416.889747731979</v>
      </c>
      <c r="C41" s="3">
        <f t="shared" si="0"/>
        <v>10.024494965203752</v>
      </c>
      <c r="D41" s="3">
        <f t="shared" si="1"/>
        <v>1426.9142426971828</v>
      </c>
      <c r="E41" s="3">
        <f t="shared" si="2"/>
        <v>953.91424269718277</v>
      </c>
      <c r="F41" s="1"/>
      <c r="G41" s="2">
        <v>34</v>
      </c>
      <c r="H41" s="3">
        <f t="shared" si="7"/>
        <v>7525.818379075693</v>
      </c>
      <c r="I41" s="3">
        <f t="shared" si="3"/>
        <v>53.245165031960532</v>
      </c>
      <c r="J41" s="3">
        <f t="shared" si="4"/>
        <v>7579.0635441076538</v>
      </c>
      <c r="K41" s="3">
        <f t="shared" si="5"/>
        <v>7271.0635441076538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3.2" x14ac:dyDescent="0.25">
      <c r="A42" s="2">
        <v>35</v>
      </c>
      <c r="B42" s="3">
        <f t="shared" si="6"/>
        <v>953.91424269718277</v>
      </c>
      <c r="C42" s="3">
        <f t="shared" si="0"/>
        <v>6.7489432670825691</v>
      </c>
      <c r="D42" s="3">
        <f t="shared" si="1"/>
        <v>960.66318596426538</v>
      </c>
      <c r="E42" s="3">
        <f t="shared" si="2"/>
        <v>487.66318596426538</v>
      </c>
      <c r="F42" s="1"/>
      <c r="G42" s="2">
        <v>35</v>
      </c>
      <c r="H42" s="3">
        <f t="shared" si="7"/>
        <v>7271.0635441076538</v>
      </c>
      <c r="I42" s="3">
        <f t="shared" si="3"/>
        <v>51.442774574561646</v>
      </c>
      <c r="J42" s="3">
        <f t="shared" si="4"/>
        <v>7322.5063186822154</v>
      </c>
      <c r="K42" s="3">
        <f t="shared" si="5"/>
        <v>7014.5063186822154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3.2" x14ac:dyDescent="0.25">
      <c r="A43" s="2">
        <v>36</v>
      </c>
      <c r="B43" s="3">
        <f t="shared" si="6"/>
        <v>487.66318596426538</v>
      </c>
      <c r="C43" s="3">
        <f t="shared" si="0"/>
        <v>3.4502170406971775</v>
      </c>
      <c r="D43" s="3">
        <f t="shared" si="1"/>
        <v>491.11340300496255</v>
      </c>
      <c r="E43" s="3">
        <f t="shared" si="2"/>
        <v>18.113403004962549</v>
      </c>
      <c r="F43" s="1"/>
      <c r="G43" s="2">
        <v>36</v>
      </c>
      <c r="H43" s="3">
        <f t="shared" si="7"/>
        <v>7014.5063186822154</v>
      </c>
      <c r="I43" s="3">
        <f t="shared" si="3"/>
        <v>49.627632204676672</v>
      </c>
      <c r="J43" s="3">
        <f t="shared" si="4"/>
        <v>7064.1339508868923</v>
      </c>
      <c r="K43" s="3">
        <f t="shared" si="5"/>
        <v>6756.1339508868923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3.2" x14ac:dyDescent="0.25">
      <c r="A44" s="1"/>
      <c r="B44" s="1"/>
      <c r="C44" s="1"/>
      <c r="D44" s="1"/>
      <c r="E44" s="1"/>
      <c r="F44" s="1"/>
      <c r="G44" s="2">
        <v>37</v>
      </c>
      <c r="H44" s="3">
        <f t="shared" si="7"/>
        <v>6756.1339508868923</v>
      </c>
      <c r="I44" s="3">
        <f t="shared" si="3"/>
        <v>47.799647702524766</v>
      </c>
      <c r="J44" s="3">
        <f t="shared" si="4"/>
        <v>6803.9335985894168</v>
      </c>
      <c r="K44" s="3">
        <f t="shared" si="5"/>
        <v>6495.9335985894168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3.2" x14ac:dyDescent="0.25">
      <c r="A45" s="1"/>
      <c r="B45" s="1"/>
      <c r="C45" s="1"/>
      <c r="D45" s="1"/>
      <c r="E45" s="1"/>
      <c r="F45" s="1"/>
      <c r="G45" s="2">
        <v>38</v>
      </c>
      <c r="H45" s="3">
        <f t="shared" si="7"/>
        <v>6495.9335985894168</v>
      </c>
      <c r="I45" s="3">
        <f t="shared" si="3"/>
        <v>45.958730210020121</v>
      </c>
      <c r="J45" s="3">
        <f t="shared" si="4"/>
        <v>6541.8923287994367</v>
      </c>
      <c r="K45" s="3">
        <f t="shared" si="5"/>
        <v>6233.8923287994367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3.2" x14ac:dyDescent="0.25">
      <c r="A46" s="1"/>
      <c r="B46" s="1"/>
      <c r="C46" s="1"/>
      <c r="D46" s="1"/>
      <c r="E46" s="1"/>
      <c r="F46" s="1"/>
      <c r="G46" s="2">
        <v>39</v>
      </c>
      <c r="H46" s="3">
        <f t="shared" si="7"/>
        <v>6233.8923287994367</v>
      </c>
      <c r="I46" s="3">
        <f t="shared" si="3"/>
        <v>44.104788226256012</v>
      </c>
      <c r="J46" s="3">
        <f t="shared" si="4"/>
        <v>6277.9971170256931</v>
      </c>
      <c r="K46" s="3">
        <f t="shared" si="5"/>
        <v>5969.9971170256931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3.2" x14ac:dyDescent="0.25">
      <c r="A47" s="1"/>
      <c r="B47" s="1"/>
      <c r="C47" s="1"/>
      <c r="D47" s="1"/>
      <c r="E47" s="1"/>
      <c r="F47" s="1"/>
      <c r="G47" s="2">
        <v>40</v>
      </c>
      <c r="H47" s="3">
        <f t="shared" si="7"/>
        <v>5969.9971170256931</v>
      </c>
      <c r="I47" s="3">
        <f t="shared" si="3"/>
        <v>42.237729602956783</v>
      </c>
      <c r="J47" s="3">
        <f t="shared" si="4"/>
        <v>6012.2348466286503</v>
      </c>
      <c r="K47" s="3">
        <f t="shared" si="5"/>
        <v>5704.2348466286503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3.2" x14ac:dyDescent="0.25">
      <c r="A48" s="1"/>
      <c r="B48" s="1"/>
      <c r="C48" s="1"/>
      <c r="D48" s="1"/>
      <c r="E48" s="1"/>
      <c r="F48" s="1"/>
      <c r="G48" s="2">
        <v>41</v>
      </c>
      <c r="H48" s="3">
        <f t="shared" si="7"/>
        <v>5704.2348466286503</v>
      </c>
      <c r="I48" s="3">
        <f t="shared" si="3"/>
        <v>40.357461539897706</v>
      </c>
      <c r="J48" s="3">
        <f t="shared" si="4"/>
        <v>5744.5923081685478</v>
      </c>
      <c r="K48" s="3">
        <f t="shared" si="5"/>
        <v>5436.5923081685478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3.2" x14ac:dyDescent="0.25">
      <c r="A49" s="1"/>
      <c r="B49" s="1"/>
      <c r="C49" s="1"/>
      <c r="D49" s="1"/>
      <c r="E49" s="1"/>
      <c r="F49" s="1"/>
      <c r="G49" s="2">
        <v>42</v>
      </c>
      <c r="H49" s="3">
        <f t="shared" si="7"/>
        <v>5436.5923081685478</v>
      </c>
      <c r="I49" s="3">
        <f t="shared" si="3"/>
        <v>38.463890580292478</v>
      </c>
      <c r="J49" s="3">
        <f t="shared" si="4"/>
        <v>5475.05619874884</v>
      </c>
      <c r="K49" s="3">
        <f t="shared" si="5"/>
        <v>5167.05619874884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3.2" x14ac:dyDescent="0.25">
      <c r="A50" s="1"/>
      <c r="B50" s="1"/>
      <c r="C50" s="1"/>
      <c r="D50" s="1"/>
      <c r="E50" s="1"/>
      <c r="F50" s="1"/>
      <c r="G50" s="2">
        <v>43</v>
      </c>
      <c r="H50" s="3">
        <f t="shared" si="7"/>
        <v>5167.05619874884</v>
      </c>
      <c r="I50" s="3">
        <f t="shared" si="3"/>
        <v>36.556922606148042</v>
      </c>
      <c r="J50" s="3">
        <f t="shared" si="4"/>
        <v>5203.6131213549879</v>
      </c>
      <c r="K50" s="3">
        <f t="shared" si="5"/>
        <v>4895.6131213549879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3.2" x14ac:dyDescent="0.25">
      <c r="A51" s="1"/>
      <c r="B51" s="1"/>
      <c r="C51" s="1"/>
      <c r="D51" s="1"/>
      <c r="E51" s="1"/>
      <c r="F51" s="1"/>
      <c r="G51" s="2">
        <v>44</v>
      </c>
      <c r="H51" s="3">
        <f t="shared" si="7"/>
        <v>4895.6131213549879</v>
      </c>
      <c r="I51" s="3">
        <f t="shared" si="3"/>
        <v>34.636462833586542</v>
      </c>
      <c r="J51" s="3">
        <f t="shared" si="4"/>
        <v>4930.2495841885748</v>
      </c>
      <c r="K51" s="3">
        <f t="shared" si="5"/>
        <v>4622.2495841885748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3.2" x14ac:dyDescent="0.25">
      <c r="A52" s="1"/>
      <c r="B52" s="1"/>
      <c r="C52" s="1"/>
      <c r="D52" s="1"/>
      <c r="E52" s="1"/>
      <c r="F52" s="1"/>
      <c r="G52" s="2">
        <v>45</v>
      </c>
      <c r="H52" s="3">
        <f t="shared" si="7"/>
        <v>4622.2495841885748</v>
      </c>
      <c r="I52" s="3">
        <f t="shared" si="3"/>
        <v>32.70241580813417</v>
      </c>
      <c r="J52" s="3">
        <f t="shared" si="4"/>
        <v>4654.9519999967088</v>
      </c>
      <c r="K52" s="3">
        <f t="shared" si="5"/>
        <v>4346.9519999967088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3.2" x14ac:dyDescent="0.25">
      <c r="A53" s="1"/>
      <c r="B53" s="1"/>
      <c r="C53" s="1"/>
      <c r="D53" s="1"/>
      <c r="E53" s="1"/>
      <c r="F53" s="1"/>
      <c r="G53" s="2">
        <v>46</v>
      </c>
      <c r="H53" s="3">
        <f t="shared" si="7"/>
        <v>4346.9519999967088</v>
      </c>
      <c r="I53" s="3">
        <f t="shared" si="3"/>
        <v>30.754685399976719</v>
      </c>
      <c r="J53" s="3">
        <f t="shared" si="4"/>
        <v>4377.7066853966853</v>
      </c>
      <c r="K53" s="3">
        <f t="shared" si="5"/>
        <v>4069.7066853966853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3.2" x14ac:dyDescent="0.25">
      <c r="A54" s="1"/>
      <c r="B54" s="1"/>
      <c r="C54" s="1"/>
      <c r="D54" s="1"/>
      <c r="E54" s="1"/>
      <c r="F54" s="1"/>
      <c r="G54" s="2">
        <v>47</v>
      </c>
      <c r="H54" s="3">
        <f t="shared" si="7"/>
        <v>4069.7066853966853</v>
      </c>
      <c r="I54" s="3">
        <f t="shared" si="3"/>
        <v>28.793174799181546</v>
      </c>
      <c r="J54" s="3">
        <f t="shared" si="4"/>
        <v>4098.4998601958669</v>
      </c>
      <c r="K54" s="3">
        <f t="shared" si="5"/>
        <v>3790.4998601958669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3.2" x14ac:dyDescent="0.25">
      <c r="A55" s="1"/>
      <c r="B55" s="1"/>
      <c r="C55" s="1"/>
      <c r="D55" s="1"/>
      <c r="E55" s="1"/>
      <c r="F55" s="1"/>
      <c r="G55" s="2">
        <v>48</v>
      </c>
      <c r="H55" s="3">
        <f t="shared" si="7"/>
        <v>3790.4998601958669</v>
      </c>
      <c r="I55" s="3">
        <f t="shared" si="3"/>
        <v>26.817786510885757</v>
      </c>
      <c r="J55" s="3">
        <f t="shared" si="4"/>
        <v>3817.3176467067528</v>
      </c>
      <c r="K55" s="3">
        <f t="shared" si="5"/>
        <v>3509.3176467067528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3.2" x14ac:dyDescent="0.25">
      <c r="A56" s="1"/>
      <c r="B56" s="1"/>
      <c r="C56" s="1"/>
      <c r="D56" s="1"/>
      <c r="E56" s="1"/>
      <c r="F56" s="1"/>
      <c r="G56" s="2">
        <v>49</v>
      </c>
      <c r="H56" s="3">
        <f t="shared" si="7"/>
        <v>3509.3176467067528</v>
      </c>
      <c r="I56" s="3">
        <f t="shared" si="3"/>
        <v>24.828422350450278</v>
      </c>
      <c r="J56" s="3">
        <f t="shared" si="4"/>
        <v>3534.146069057203</v>
      </c>
      <c r="K56" s="3">
        <f t="shared" si="5"/>
        <v>3226.146069057203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3.2" x14ac:dyDescent="0.25">
      <c r="A57" s="1"/>
      <c r="B57" s="1"/>
      <c r="C57" s="1"/>
      <c r="D57" s="1"/>
      <c r="E57" s="1"/>
      <c r="F57" s="1"/>
      <c r="G57" s="2">
        <v>50</v>
      </c>
      <c r="H57" s="3">
        <f t="shared" si="7"/>
        <v>3226.146069057203</v>
      </c>
      <c r="I57" s="3">
        <f t="shared" si="3"/>
        <v>22.824983438579711</v>
      </c>
      <c r="J57" s="3">
        <f t="shared" si="4"/>
        <v>3248.9710524957827</v>
      </c>
      <c r="K57" s="3">
        <f t="shared" si="5"/>
        <v>2940.9710524957827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3.2" x14ac:dyDescent="0.25">
      <c r="A58" s="1"/>
      <c r="B58" s="1"/>
      <c r="C58" s="1"/>
      <c r="D58" s="1"/>
      <c r="E58" s="1"/>
      <c r="F58" s="1"/>
      <c r="G58" s="2">
        <v>51</v>
      </c>
      <c r="H58" s="3">
        <f t="shared" si="7"/>
        <v>2940.9710524957827</v>
      </c>
      <c r="I58" s="3">
        <f t="shared" si="3"/>
        <v>20.807370196407664</v>
      </c>
      <c r="J58" s="3">
        <f t="shared" si="4"/>
        <v>2961.7784226921904</v>
      </c>
      <c r="K58" s="3">
        <f t="shared" si="5"/>
        <v>2653.7784226921904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3.2" x14ac:dyDescent="0.25">
      <c r="A59" s="1"/>
      <c r="B59" s="1"/>
      <c r="C59" s="1"/>
      <c r="D59" s="1"/>
      <c r="E59" s="1"/>
      <c r="F59" s="1"/>
      <c r="G59" s="2">
        <v>52</v>
      </c>
      <c r="H59" s="3">
        <f t="shared" si="7"/>
        <v>2653.7784226921904</v>
      </c>
      <c r="I59" s="3">
        <f t="shared" si="3"/>
        <v>18.775482340547246</v>
      </c>
      <c r="J59" s="3">
        <f t="shared" si="4"/>
        <v>2672.5539050327375</v>
      </c>
      <c r="K59" s="3">
        <f t="shared" si="5"/>
        <v>2364.5539050327375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3.2" x14ac:dyDescent="0.25">
      <c r="A60" s="1"/>
      <c r="B60" s="1"/>
      <c r="C60" s="1"/>
      <c r="D60" s="1"/>
      <c r="E60" s="1"/>
      <c r="F60" s="1"/>
      <c r="G60" s="2">
        <v>53</v>
      </c>
      <c r="H60" s="3">
        <f t="shared" si="7"/>
        <v>2364.5539050327375</v>
      </c>
      <c r="I60" s="3">
        <f t="shared" si="3"/>
        <v>16.729218878106618</v>
      </c>
      <c r="J60" s="3">
        <f t="shared" si="4"/>
        <v>2381.2831239108441</v>
      </c>
      <c r="K60" s="3">
        <f t="shared" si="5"/>
        <v>2073.2831239108441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3.2" x14ac:dyDescent="0.25">
      <c r="A61" s="1"/>
      <c r="B61" s="1"/>
      <c r="C61" s="1"/>
      <c r="D61" s="1"/>
      <c r="E61" s="1"/>
      <c r="F61" s="1"/>
      <c r="G61" s="2">
        <v>54</v>
      </c>
      <c r="H61" s="3">
        <f t="shared" si="7"/>
        <v>2073.2831239108441</v>
      </c>
      <c r="I61" s="3">
        <f t="shared" si="3"/>
        <v>14.668478101669223</v>
      </c>
      <c r="J61" s="3">
        <f t="shared" si="4"/>
        <v>2087.9516020125134</v>
      </c>
      <c r="K61" s="3">
        <f t="shared" si="5"/>
        <v>1779.9516020125134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3.2" x14ac:dyDescent="0.25">
      <c r="A62" s="1"/>
      <c r="B62" s="1"/>
      <c r="C62" s="1"/>
      <c r="D62" s="1"/>
      <c r="E62" s="1"/>
      <c r="F62" s="1"/>
      <c r="G62" s="2">
        <v>55</v>
      </c>
      <c r="H62" s="3">
        <f t="shared" si="7"/>
        <v>1779.9516020125134</v>
      </c>
      <c r="I62" s="3">
        <f t="shared" si="3"/>
        <v>12.593157584238533</v>
      </c>
      <c r="J62" s="3">
        <f t="shared" si="4"/>
        <v>1792.5447595967519</v>
      </c>
      <c r="K62" s="3">
        <f t="shared" si="5"/>
        <v>1484.5447595967519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3.2" x14ac:dyDescent="0.25">
      <c r="A63" s="1"/>
      <c r="B63" s="1"/>
      <c r="C63" s="1"/>
      <c r="D63" s="1"/>
      <c r="E63" s="1"/>
      <c r="F63" s="1"/>
      <c r="G63" s="2">
        <v>56</v>
      </c>
      <c r="H63" s="3">
        <f t="shared" si="7"/>
        <v>1484.5447595967519</v>
      </c>
      <c r="I63" s="3">
        <f t="shared" si="3"/>
        <v>10.503154174147019</v>
      </c>
      <c r="J63" s="3">
        <f t="shared" si="4"/>
        <v>1495.047913770899</v>
      </c>
      <c r="K63" s="3">
        <f t="shared" si="5"/>
        <v>1187.047913770899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3.2" x14ac:dyDescent="0.25">
      <c r="A64" s="1"/>
      <c r="B64" s="1"/>
      <c r="C64" s="1"/>
      <c r="D64" s="1"/>
      <c r="E64" s="1"/>
      <c r="F64" s="1"/>
      <c r="G64" s="2">
        <v>57</v>
      </c>
      <c r="H64" s="3">
        <f t="shared" si="7"/>
        <v>1187.047913770899</v>
      </c>
      <c r="I64" s="3">
        <f t="shared" si="3"/>
        <v>8.3983639899291109</v>
      </c>
      <c r="J64" s="3">
        <f t="shared" si="4"/>
        <v>1195.446277760828</v>
      </c>
      <c r="K64" s="3">
        <f t="shared" si="5"/>
        <v>887.44627776082802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3.2" x14ac:dyDescent="0.25">
      <c r="A65" s="1"/>
      <c r="B65" s="1"/>
      <c r="C65" s="1"/>
      <c r="D65" s="1"/>
      <c r="E65" s="1"/>
      <c r="F65" s="1"/>
      <c r="G65" s="2">
        <v>58</v>
      </c>
      <c r="H65" s="3">
        <f t="shared" si="7"/>
        <v>887.44627776082802</v>
      </c>
      <c r="I65" s="3">
        <f t="shared" si="3"/>
        <v>6.2786824151578591</v>
      </c>
      <c r="J65" s="3">
        <f t="shared" si="4"/>
        <v>893.72496017598587</v>
      </c>
      <c r="K65" s="3">
        <f t="shared" si="5"/>
        <v>585.72496017598587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3.2" x14ac:dyDescent="0.25">
      <c r="A66" s="1"/>
      <c r="B66" s="1"/>
      <c r="C66" s="1"/>
      <c r="D66" s="1"/>
      <c r="E66" s="1"/>
      <c r="F66" s="1"/>
      <c r="G66" s="2">
        <v>59</v>
      </c>
      <c r="H66" s="3">
        <f t="shared" si="7"/>
        <v>585.72496017598587</v>
      </c>
      <c r="I66" s="3">
        <f t="shared" si="3"/>
        <v>4.1440040932451003</v>
      </c>
      <c r="J66" s="3">
        <f t="shared" si="4"/>
        <v>589.86896426923101</v>
      </c>
      <c r="K66" s="3">
        <f t="shared" si="5"/>
        <v>281.86896426923101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3.2" x14ac:dyDescent="0.25">
      <c r="A67" s="1"/>
      <c r="B67" s="1"/>
      <c r="C67" s="1"/>
      <c r="D67" s="1"/>
      <c r="E67" s="1"/>
      <c r="F67" s="1"/>
      <c r="G67" s="2">
        <v>60</v>
      </c>
      <c r="H67" s="3">
        <f t="shared" si="7"/>
        <v>281.86896426923101</v>
      </c>
      <c r="I67" s="3">
        <f t="shared" si="3"/>
        <v>1.9942229222048093</v>
      </c>
      <c r="J67" s="3">
        <f t="shared" si="4"/>
        <v>283.86318719143583</v>
      </c>
      <c r="K67" s="3">
        <f t="shared" si="5"/>
        <v>-24.136812808564173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3.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3.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3.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3.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3.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3.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3.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3.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3.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3.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3.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3.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3.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3.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3.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3.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3.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3.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3.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3.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3.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3.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3.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3.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3.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3.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3.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3.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3.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3.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3.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3.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3.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3.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3.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3.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3.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3.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3.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3.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3.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3.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3.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3.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3.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3.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3.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3.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3.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3.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3.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3.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3.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3.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3.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3.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3.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3.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3.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3.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3.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3.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3.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3.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3.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3.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3.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3.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3.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3.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3.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3.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3.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3.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3.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3.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3.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3.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3.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3.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3.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3.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3.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3.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3.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3.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3.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3.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3.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3.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3.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3.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3.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3.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3.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3.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3.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3.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3.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3.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3.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3.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3.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3.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3.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3.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3.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3.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3.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3.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3.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3.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3.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3.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3.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3.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3.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3.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3.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3.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3.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3.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3.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3.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3.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3.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3.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3.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3.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3.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3.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3.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3.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3.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3.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3.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3.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3.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3.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3.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3.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3.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3.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3.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3.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3.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3.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3.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3.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3.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3.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3.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3.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3.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3.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3.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3.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3.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3.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3.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3.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3.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3.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3.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3.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3.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3.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3.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3.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3.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3.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3.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3.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3.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3.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3.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3.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3.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3.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3.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3.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3.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3.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3.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3.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3.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3.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3.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3.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3.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3.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3.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3.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3.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3.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3.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3.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3.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3.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3.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3.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3.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3.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3.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3.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3.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3.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3.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3.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3.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3.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3.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3.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3.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3.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3.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3.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3.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3.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3.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3.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3.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3.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3.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3.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3.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3.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3.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3.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3.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3.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3.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3.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3.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3.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3.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3.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3.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3.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3.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3.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3.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3.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3.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3.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3.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3.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3.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3.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3.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3.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3.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3.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3.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3.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3.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3.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3.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3.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3.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3.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3.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3.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3.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3.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3.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3.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3.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  <row r="1001" spans="1:33" ht="13.2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</row>
    <row r="1002" spans="1:33" ht="13.2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Loan Tables</vt:lpstr>
      <vt:lpstr>ColumnTitleRegion1.A7.E43.LoanTables</vt:lpstr>
      <vt:lpstr>ColumnTitleRegion2.G7.K67.LoanTables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MS-F2 Investment &amp; MS-F3 Depreciation and Loans - Assessment Task - Spreadsheet</dc:title>
  <dc:creator>Murdoch, Greg</dc:creator>
  <cp:lastModifiedBy>Ly, Helen</cp:lastModifiedBy>
  <dcterms:created xsi:type="dcterms:W3CDTF">2017-09-07T02:31:10Z</dcterms:created>
  <dcterms:modified xsi:type="dcterms:W3CDTF">2017-12-11T04:34:30Z</dcterms:modified>
</cp:coreProperties>
</file>